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<sst xmlns="http://schemas.openxmlformats.org/spreadsheetml/2006/main" count="315" uniqueCount="113">
  <si>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</si>
  <si>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</si>
  <si>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</si>
  <si>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</si>
  <si>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</si>
  <si>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</si>
  <si>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</si>
  <si>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</si>
  <si>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</si>
  <si>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</si>
  <si>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</si>
  <si>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</si>
  <si>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</si>
  <si>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Чехова</t>
  </si>
  <si>
    <t>340/1</t>
  </si>
  <si>
    <t>01.05.2016 г.</t>
  </si>
  <si>
    <t>ИТОГО ПО ДОМУ</t>
  </si>
  <si>
    <t>Январь  2018г.</t>
  </si>
  <si>
    <t>Вид работ</t>
  </si>
  <si>
    <t>Место проведения работ</t>
  </si>
  <si>
    <t xml:space="preserve">Теплоизоляция труб ЦО </t>
  </si>
  <si>
    <t>Чехова, 340/1</t>
  </si>
  <si>
    <t>подвал</t>
  </si>
  <si>
    <t>Разборка и уборка теплоизоляции с труб ЦО</t>
  </si>
  <si>
    <t>Смена трубопровода ф 32,20 мм</t>
  </si>
  <si>
    <t>Теплоизоляция труб ГВС</t>
  </si>
  <si>
    <t xml:space="preserve">Осмотр  вентиляционных  каналов </t>
  </si>
  <si>
    <t>кв.138,64,63,78,77,21</t>
  </si>
  <si>
    <t>кв.56</t>
  </si>
  <si>
    <t>кв.96,149,142,126,122,120,115,117,109</t>
  </si>
  <si>
    <t>Февраль 2018 г</t>
  </si>
  <si>
    <t>Осмотр  вентиляционных  каналов видеоаппаратурой</t>
  </si>
  <si>
    <t>кв.</t>
  </si>
  <si>
    <t>Под 1 с кровли</t>
  </si>
  <si>
    <t>Под 2 с кровли</t>
  </si>
  <si>
    <t>Под 3 с кровли</t>
  </si>
  <si>
    <t>осмотр вентканалов</t>
  </si>
  <si>
    <t>кв. 105</t>
  </si>
  <si>
    <t xml:space="preserve">замена ламп </t>
  </si>
  <si>
    <t>Под 1,4 эт 4</t>
  </si>
  <si>
    <t>установка светильника</t>
  </si>
  <si>
    <t>тамбур кв. 43,44</t>
  </si>
  <si>
    <t>Март 2018 г</t>
  </si>
  <si>
    <t>ремонт подъезда</t>
  </si>
  <si>
    <t>Под 2</t>
  </si>
  <si>
    <t>ремонт ливневой канализации</t>
  </si>
  <si>
    <t>Под 3 ,кв. 84</t>
  </si>
  <si>
    <t>Под 2 эт 1,4</t>
  </si>
  <si>
    <t>Апрель 2018 г</t>
  </si>
  <si>
    <t>установка почтовых ящиков</t>
  </si>
  <si>
    <t>установка адресной таблички</t>
  </si>
  <si>
    <t>Июнь 2018г.</t>
  </si>
  <si>
    <t xml:space="preserve">Замена автоматов </t>
  </si>
  <si>
    <t>кв.93</t>
  </si>
  <si>
    <t>Установка замков (эл.щиты)</t>
  </si>
  <si>
    <t>июль 2018г.</t>
  </si>
  <si>
    <t>Ремонт вентиляционной трубы (установка зонтика с дифлектором)</t>
  </si>
  <si>
    <t>кв.160</t>
  </si>
  <si>
    <t>Август 2018г</t>
  </si>
  <si>
    <t>Смена трубопровода ф 76мм</t>
  </si>
  <si>
    <t>Смена трубопровода ф 25,20 мм</t>
  </si>
  <si>
    <t>Сентябрь 2018г</t>
  </si>
  <si>
    <t xml:space="preserve">Ремонт мягкой кровли отдельными местами в жилом доме </t>
  </si>
  <si>
    <t xml:space="preserve">1-й подъезд </t>
  </si>
  <si>
    <t>октябрь 2018г.</t>
  </si>
  <si>
    <t>Ремонт мягкой кровли (балконной плиты)</t>
  </si>
  <si>
    <t>кв.119</t>
  </si>
  <si>
    <t>кв.3,7,11,15</t>
  </si>
  <si>
    <t>ремонт освещения в МОП (смена ламп с/д)</t>
  </si>
  <si>
    <t>ноябрь 2018г.</t>
  </si>
  <si>
    <t>кв.157</t>
  </si>
  <si>
    <t>ремонт освещения в МОП (смена лампы)</t>
  </si>
  <si>
    <t>декабрь 2018г.</t>
  </si>
  <si>
    <t>смена крана шарового ф 15 мм</t>
  </si>
  <si>
    <t>Установка ручек на металлопластиковые окна в подъезде жилого дома</t>
  </si>
  <si>
    <t xml:space="preserve">3-й подъезд </t>
  </si>
  <si>
    <t>ремонт освещения в МОП (смена лампы, фотореле)</t>
  </si>
  <si>
    <t xml:space="preserve">4-й подъезд </t>
  </si>
  <si>
    <t xml:space="preserve">устройство мусорных контейнеров (металлический по 0,75 м3) на территории жилого дома </t>
  </si>
  <si>
    <t>Январь 2018 г</t>
  </si>
  <si>
    <t xml:space="preserve">Ликвидация воздушных пробок в стояках </t>
  </si>
  <si>
    <t>кв.3,7,11,15,19,23,27,31,35</t>
  </si>
  <si>
    <t>Т/о УУТЭ ЦО и ГВС</t>
  </si>
  <si>
    <t>Смена трубопровода ф 32 мм</t>
  </si>
  <si>
    <t xml:space="preserve">подвал </t>
  </si>
  <si>
    <t xml:space="preserve">Закрытие продухов в подвале </t>
  </si>
  <si>
    <t xml:space="preserve">Т/о общедомовых приборов учета электроэнергии </t>
  </si>
  <si>
    <t>обрезка ветвей деревьев</t>
  </si>
  <si>
    <t>обход и осмотр инженерных коммуникаций</t>
  </si>
  <si>
    <t>очистка внутреннего ливнесток от мусора</t>
  </si>
  <si>
    <t>слив воды из системы ЦО</t>
  </si>
  <si>
    <t>замена коренного крана ХВС</t>
  </si>
  <si>
    <t>кв. 103</t>
  </si>
  <si>
    <t>установка шарового крана</t>
  </si>
  <si>
    <t xml:space="preserve"> кв. 20</t>
  </si>
  <si>
    <t>Май 2018г</t>
  </si>
  <si>
    <t>Дезинсекция подвальных помещений</t>
  </si>
  <si>
    <t>Июнь 2018г</t>
  </si>
  <si>
    <t xml:space="preserve">Установка подливочного крана </t>
  </si>
  <si>
    <t xml:space="preserve">кв.55 (1-й подъезд) </t>
  </si>
  <si>
    <t>Июль 2018г</t>
  </si>
  <si>
    <t xml:space="preserve">Установка тройника и нипеля латунного </t>
  </si>
  <si>
    <t>Благоустройство придомовой территории (окраска ж/б бордюров)</t>
  </si>
  <si>
    <t xml:space="preserve">Планово предупредительный ремонт щитов этажных </t>
  </si>
  <si>
    <t>Планово предупредительный ремонт (смена автоматов ,зажим «орех»,шины нулевой)</t>
  </si>
  <si>
    <t>установка почтовых ящиков (для показаний ГВС)</t>
  </si>
  <si>
    <t>кв.2,6,10,14,18,22,26,30,34,38,4,8,12,16,20,24,28,32,36,40,44,48,52,56,60,64,68,72,76,80,3,7,11,15,19,23,27,31,35,39,1,5,9,13,17,21,25,29,33,37,42,46,50,54,58,62,66,70,74,78,121,125,129,1</t>
  </si>
  <si>
    <t>смена тройника ф 110*50мм,крестовины ф110*110*50,компенсатора ф 110мм</t>
  </si>
  <si>
    <t>кв.27</t>
  </si>
  <si>
    <t>смена трубопровода ф 25 мм</t>
  </si>
  <si>
    <t>кв.80</t>
  </si>
  <si>
    <t xml:space="preserve">обходы и осмотры инженерных комуникаций </t>
  </si>
  <si>
    <t>кв.81,85,89,93,97,101,105,109,113,117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</si>
</sst>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2" fillId="37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116">
          <cell r="E3116">
            <v>48598.65</v>
          </cell>
          <cell r="F3116">
            <v>332789.41</v>
          </cell>
          <cell r="G3116">
            <v>448734.14999999997</v>
          </cell>
          <cell r="H3116">
            <v>453369.3399999999</v>
          </cell>
          <cell r="I3116">
            <v>763888.0999999997</v>
          </cell>
          <cell r="J3116">
            <v>22270.65000000014</v>
          </cell>
          <cell r="K3116">
            <v>43963.46000000008</v>
          </cell>
        </row>
        <row r="3117">
          <cell r="E3117">
            <v>-1852.72</v>
          </cell>
          <cell r="F3117">
            <v>15390.72</v>
          </cell>
          <cell r="G3117">
            <v>0</v>
          </cell>
          <cell r="H3117">
            <v>0</v>
          </cell>
          <cell r="I3117">
            <v>0</v>
          </cell>
          <cell r="J3117">
            <v>15390.72</v>
          </cell>
          <cell r="K3117">
            <v>-1852.72</v>
          </cell>
        </row>
        <row r="3118"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</row>
        <row r="3119"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</row>
        <row r="3120"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</row>
        <row r="3121">
          <cell r="E3121">
            <v>0</v>
          </cell>
          <cell r="F3121">
            <v>1120</v>
          </cell>
          <cell r="G3121">
            <v>0</v>
          </cell>
          <cell r="H3121">
            <v>0</v>
          </cell>
          <cell r="I3121">
            <v>0</v>
          </cell>
          <cell r="J3121">
            <v>1120</v>
          </cell>
          <cell r="K3121">
            <v>0</v>
          </cell>
        </row>
        <row r="3123">
          <cell r="E3123">
            <v>15503.55</v>
          </cell>
          <cell r="F3123">
            <v>-107804.17</v>
          </cell>
          <cell r="G3123">
            <v>94696.45</v>
          </cell>
          <cell r="H3123">
            <v>94159.49</v>
          </cell>
          <cell r="I3123">
            <v>99873.93</v>
          </cell>
          <cell r="J3123">
            <v>-113518.60999999999</v>
          </cell>
          <cell r="K3123">
            <v>16040.509999999995</v>
          </cell>
        </row>
        <row r="3124">
          <cell r="E3124">
            <v>20919.61</v>
          </cell>
          <cell r="F3124">
            <v>-20919.61</v>
          </cell>
          <cell r="G3124">
            <v>182834.02</v>
          </cell>
          <cell r="H3124">
            <v>184450.83</v>
          </cell>
          <cell r="I3124">
            <v>36566.79999999999</v>
          </cell>
          <cell r="J3124">
            <v>126964.41999999998</v>
          </cell>
          <cell r="K3124">
            <v>19302.800000000017</v>
          </cell>
        </row>
        <row r="3125">
          <cell r="E3125">
            <v>4659.12</v>
          </cell>
          <cell r="F3125">
            <v>91553.03</v>
          </cell>
          <cell r="G3125">
            <v>60944.66999999999</v>
          </cell>
          <cell r="H3125">
            <v>64268.4</v>
          </cell>
          <cell r="I3125">
            <v>0</v>
          </cell>
          <cell r="J3125">
            <v>155821.43</v>
          </cell>
          <cell r="K3125">
            <v>1335.3899999999921</v>
          </cell>
        </row>
        <row r="3126">
          <cell r="E3126">
            <v>5229.68</v>
          </cell>
          <cell r="F3126">
            <v>-7834.09</v>
          </cell>
          <cell r="G3126">
            <v>45708.48</v>
          </cell>
          <cell r="H3126">
            <v>48101.14</v>
          </cell>
          <cell r="I3126">
            <v>45736.38</v>
          </cell>
          <cell r="J3126">
            <v>-5469.3299999999945</v>
          </cell>
          <cell r="K3126">
            <v>2837.020000000004</v>
          </cell>
        </row>
        <row r="3127">
          <cell r="E3127">
            <v>1185.38</v>
          </cell>
          <cell r="F3127">
            <v>-11473.57</v>
          </cell>
          <cell r="G3127">
            <v>10360.57</v>
          </cell>
          <cell r="H3127">
            <v>10452.210000000001</v>
          </cell>
          <cell r="I3127">
            <v>5395.2</v>
          </cell>
          <cell r="J3127">
            <v>-6416.559999999999</v>
          </cell>
          <cell r="K3127">
            <v>1093.7399999999998</v>
          </cell>
        </row>
        <row r="3128">
          <cell r="E3128">
            <v>34.86</v>
          </cell>
          <cell r="F3128">
            <v>455.93</v>
          </cell>
          <cell r="G3128">
            <v>304.73</v>
          </cell>
          <cell r="H3128">
            <v>307.42</v>
          </cell>
          <cell r="I3128">
            <v>0</v>
          </cell>
          <cell r="J3128">
            <v>763.35</v>
          </cell>
          <cell r="K3128">
            <v>32.170000000000016</v>
          </cell>
        </row>
        <row r="3129">
          <cell r="E3129">
            <v>11040.24</v>
          </cell>
          <cell r="F3129">
            <v>-11040.24</v>
          </cell>
          <cell r="G3129">
            <v>96495.72</v>
          </cell>
          <cell r="H3129">
            <v>97349.05</v>
          </cell>
          <cell r="I3129">
            <v>19299.14</v>
          </cell>
          <cell r="J3129">
            <v>67009.67</v>
          </cell>
          <cell r="K3129">
            <v>10186.910000000003</v>
          </cell>
        </row>
        <row r="3130">
          <cell r="E3130">
            <v>4067.44</v>
          </cell>
          <cell r="F3130">
            <v>-66971.12</v>
          </cell>
          <cell r="G3130">
            <v>35551.08</v>
          </cell>
          <cell r="H3130">
            <v>35865.420000000006</v>
          </cell>
          <cell r="I3130">
            <v>80921.95568000001</v>
          </cell>
          <cell r="J3130">
            <v>-112027.65568</v>
          </cell>
          <cell r="K3130">
            <v>3753.0999999999985</v>
          </cell>
        </row>
        <row r="3131">
          <cell r="E3131">
            <v>1057.47</v>
          </cell>
          <cell r="F3131">
            <v>-13012.11</v>
          </cell>
          <cell r="G3131">
            <v>9243.25</v>
          </cell>
          <cell r="H3131">
            <v>9324.99</v>
          </cell>
          <cell r="I3131">
            <v>-11933.39</v>
          </cell>
          <cell r="J3131">
            <v>8246.269999999999</v>
          </cell>
          <cell r="K3131">
            <v>975.7299999999996</v>
          </cell>
        </row>
        <row r="3133">
          <cell r="E3133">
            <v>14267.97</v>
          </cell>
          <cell r="F3133">
            <v>-14267.97</v>
          </cell>
          <cell r="G3133">
            <v>132004.08</v>
          </cell>
          <cell r="H3133">
            <v>133357.49000000002</v>
          </cell>
          <cell r="I3133">
            <v>132004.08</v>
          </cell>
          <cell r="J3133">
            <v>-12914.559999999969</v>
          </cell>
          <cell r="K3133">
            <v>12914.559999999969</v>
          </cell>
        </row>
        <row r="3134">
          <cell r="E3134">
            <v>25017.68</v>
          </cell>
          <cell r="F3134">
            <v>-25017.68</v>
          </cell>
          <cell r="G3134">
            <v>358632.11999999994</v>
          </cell>
          <cell r="H3134">
            <v>347118.8300000001</v>
          </cell>
          <cell r="I3134">
            <v>358632.11999999994</v>
          </cell>
          <cell r="J3134">
            <v>-36530.969999999856</v>
          </cell>
          <cell r="K3134">
            <v>36530.969999999856</v>
          </cell>
        </row>
        <row r="3135">
          <cell r="E3135">
            <v>9072.26</v>
          </cell>
          <cell r="F3135">
            <v>-9072.26</v>
          </cell>
          <cell r="G3135">
            <v>84279.36</v>
          </cell>
          <cell r="H3135">
            <v>85143.45</v>
          </cell>
          <cell r="I3135">
            <v>84279.36</v>
          </cell>
          <cell r="J3135">
            <v>-8208.169999999998</v>
          </cell>
          <cell r="K3135">
            <v>8208.169999999998</v>
          </cell>
        </row>
        <row r="3136">
          <cell r="E3136">
            <v>237.52</v>
          </cell>
          <cell r="F3136">
            <v>-237.52</v>
          </cell>
          <cell r="G3136">
            <v>11170.68</v>
          </cell>
          <cell r="H3136">
            <v>11285.28</v>
          </cell>
          <cell r="I3136">
            <v>11170.68</v>
          </cell>
          <cell r="J3136">
            <v>-122.92000000000007</v>
          </cell>
          <cell r="K3136">
            <v>122.92000000000007</v>
          </cell>
        </row>
        <row r="3137">
          <cell r="E3137">
            <v>19756.81</v>
          </cell>
          <cell r="F3137">
            <v>-19756.81</v>
          </cell>
          <cell r="G3137">
            <v>248269.14000000004</v>
          </cell>
          <cell r="H3137">
            <v>243036.03000000006</v>
          </cell>
          <cell r="I3137">
            <v>248269.14000000004</v>
          </cell>
          <cell r="J3137">
            <v>-24989.919999999984</v>
          </cell>
          <cell r="K3137">
            <v>24989.920000000013</v>
          </cell>
        </row>
        <row r="3138">
          <cell r="E3138">
            <v>19756.84</v>
          </cell>
          <cell r="F3138">
            <v>-19756.84</v>
          </cell>
          <cell r="G3138">
            <v>182774.88</v>
          </cell>
          <cell r="H3138">
            <v>184648.88</v>
          </cell>
          <cell r="I3138">
            <v>182774.88</v>
          </cell>
          <cell r="J3138">
            <v>-17882.839999999997</v>
          </cell>
          <cell r="K3138">
            <v>17882.839999999997</v>
          </cell>
        </row>
        <row r="3139">
          <cell r="E3139">
            <v>20634.98</v>
          </cell>
          <cell r="F3139">
            <v>-20634.98</v>
          </cell>
          <cell r="G3139">
            <v>190897.44</v>
          </cell>
          <cell r="H3139">
            <v>192854.69999999998</v>
          </cell>
          <cell r="I3139">
            <v>190897.44</v>
          </cell>
          <cell r="J3139">
            <v>-18677.72000000003</v>
          </cell>
          <cell r="K3139">
            <v>18677.72000000003</v>
          </cell>
        </row>
        <row r="3140">
          <cell r="E3140">
            <v>1069.09</v>
          </cell>
          <cell r="F3140">
            <v>-1069.09</v>
          </cell>
          <cell r="G3140">
            <v>17840.340000000004</v>
          </cell>
          <cell r="H3140">
            <v>17962.03</v>
          </cell>
          <cell r="I3140">
            <v>17840.340000000004</v>
          </cell>
          <cell r="J3140">
            <v>-947.4000000000051</v>
          </cell>
          <cell r="K3140">
            <v>947.4000000000051</v>
          </cell>
        </row>
        <row r="3141">
          <cell r="E3141">
            <v>17288.32</v>
          </cell>
          <cell r="F3141">
            <v>-17288.32</v>
          </cell>
          <cell r="G3141">
            <v>161222.52000000002</v>
          </cell>
          <cell r="H3141">
            <v>167002.54</v>
          </cell>
          <cell r="I3141">
            <v>161222.52000000002</v>
          </cell>
          <cell r="J3141">
            <v>-11508.300000000017</v>
          </cell>
          <cell r="K3141">
            <v>11508.300000000017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0" t="s">
        <v>1</v>
      </c>
      <c r="B3" s="41" t="s">
        <v>2</v>
      </c>
      <c r="C3" s="41"/>
      <c r="D3" s="42" t="s">
        <v>3</v>
      </c>
      <c r="E3" s="42" t="s">
        <v>4</v>
      </c>
      <c r="F3" s="43" t="s">
        <v>5</v>
      </c>
      <c r="G3" s="43" t="s">
        <v>6</v>
      </c>
      <c r="H3" s="43" t="s">
        <v>7</v>
      </c>
      <c r="I3" s="42" t="s">
        <v>8</v>
      </c>
      <c r="J3" s="42" t="s">
        <v>9</v>
      </c>
      <c r="K3" s="42" t="s">
        <v>10</v>
      </c>
    </row>
    <row r="4" spans="1:11" ht="28.5" customHeight="1">
      <c r="A4" s="40"/>
      <c r="B4" s="5" t="s">
        <v>11</v>
      </c>
      <c r="C4" s="5" t="s">
        <v>12</v>
      </c>
      <c r="D4" s="42"/>
      <c r="E4" s="42"/>
      <c r="F4" s="43"/>
      <c r="G4" s="43"/>
      <c r="H4" s="43"/>
      <c r="I4" s="43"/>
      <c r="J4" s="43"/>
      <c r="K4" s="42"/>
    </row>
    <row r="5" spans="1:11" ht="15.75">
      <c r="A5" s="6"/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1</v>
      </c>
      <c r="B6" s="10"/>
      <c r="C6" s="10"/>
      <c r="D6" s="11">
        <f>'[1]Лицевые счета домов свод'!E3116</f>
        <v>48598.65</v>
      </c>
      <c r="E6" s="11">
        <f>'[1]Лицевые счета домов свод'!F3116</f>
        <v>332789.41</v>
      </c>
      <c r="F6" s="11">
        <f>'[1]Лицевые счета домов свод'!G3116</f>
        <v>448734.14999999997</v>
      </c>
      <c r="G6" s="11">
        <f>'[1]Лицевые счета домов свод'!H3116</f>
        <v>453369.3399999999</v>
      </c>
      <c r="H6" s="11">
        <f>'[1]Лицевые счета домов свод'!I3116</f>
        <v>763888.0999999997</v>
      </c>
      <c r="I6" s="11">
        <f>'[1]Лицевые счета домов свод'!J3116</f>
        <v>22270.65000000014</v>
      </c>
      <c r="J6" s="12">
        <f>'[1]Лицевые счета домов свод'!K3116</f>
        <v>43963.46000000008</v>
      </c>
      <c r="K6" s="13"/>
    </row>
    <row r="7" spans="1:11" ht="15" hidden="1">
      <c r="A7" s="10"/>
      <c r="B7" s="10"/>
      <c r="C7" s="10"/>
      <c r="D7" s="11">
        <f>'[1]Лицевые счета домов свод'!E3117</f>
        <v>-1852.72</v>
      </c>
      <c r="E7" s="11">
        <f>'[1]Лицевые счета домов свод'!F3117</f>
        <v>15390.72</v>
      </c>
      <c r="F7" s="11">
        <f>'[1]Лицевые счета домов свод'!G3117</f>
        <v>0</v>
      </c>
      <c r="G7" s="11">
        <f>'[1]Лицевые счета домов свод'!H3117</f>
        <v>0</v>
      </c>
      <c r="H7" s="11">
        <f>'[1]Лицевые счета домов свод'!I3117</f>
        <v>0</v>
      </c>
      <c r="I7" s="11">
        <f>'[1]Лицевые счета домов свод'!J3117</f>
        <v>15390.72</v>
      </c>
      <c r="J7" s="11">
        <f>'[1]Лицевые счета домов свод'!K3117</f>
        <v>-1852.72</v>
      </c>
      <c r="K7" s="13"/>
    </row>
    <row r="8" spans="1:11" ht="15" hidden="1">
      <c r="A8" s="10"/>
      <c r="B8" s="10"/>
      <c r="C8" s="10"/>
      <c r="D8" s="11">
        <f>'[1]Лицевые счета домов свод'!E3118</f>
        <v>0</v>
      </c>
      <c r="E8" s="11">
        <f>'[1]Лицевые счета домов свод'!F3118</f>
        <v>0</v>
      </c>
      <c r="F8" s="11">
        <f>'[1]Лицевые счета домов свод'!G3118</f>
        <v>0</v>
      </c>
      <c r="G8" s="11">
        <f>'[1]Лицевые счета домов свод'!H3118</f>
        <v>0</v>
      </c>
      <c r="H8" s="11">
        <f>'[1]Лицевые счета домов свод'!I3118</f>
        <v>0</v>
      </c>
      <c r="I8" s="11">
        <f>'[1]Лицевые счета домов свод'!J3118</f>
        <v>0</v>
      </c>
      <c r="J8" s="11">
        <f>'[1]Лицевые счета домов свод'!K3118</f>
        <v>0</v>
      </c>
      <c r="K8" s="13"/>
    </row>
    <row r="9" spans="1:11" ht="15" hidden="1">
      <c r="A9" s="10"/>
      <c r="B9" s="10"/>
      <c r="C9" s="10"/>
      <c r="D9" s="11">
        <f>'[1]Лицевые счета домов свод'!E3119</f>
        <v>0</v>
      </c>
      <c r="E9" s="11">
        <f>'[1]Лицевые счета домов свод'!F3119</f>
        <v>0</v>
      </c>
      <c r="F9" s="11">
        <f>'[1]Лицевые счета домов свод'!G3119</f>
        <v>0</v>
      </c>
      <c r="G9" s="11">
        <f>'[1]Лицевые счета домов свод'!H3119</f>
        <v>0</v>
      </c>
      <c r="H9" s="11">
        <f>'[1]Лицевые счета домов свод'!I3119</f>
        <v>0</v>
      </c>
      <c r="I9" s="11">
        <f>'[1]Лицевые счета домов свод'!J3119</f>
        <v>0</v>
      </c>
      <c r="J9" s="11">
        <f>'[1]Лицевые счета домов свод'!K3119</f>
        <v>0</v>
      </c>
      <c r="K9" s="13"/>
    </row>
    <row r="10" spans="1:11" ht="15" hidden="1">
      <c r="A10" s="10"/>
      <c r="B10" s="10"/>
      <c r="C10" s="10"/>
      <c r="D10" s="11">
        <f>'[1]Лицевые счета домов свод'!E3120</f>
        <v>0</v>
      </c>
      <c r="E10" s="11">
        <f>'[1]Лицевые счета домов свод'!F3120</f>
        <v>0</v>
      </c>
      <c r="F10" s="11">
        <f>'[1]Лицевые счета домов свод'!G3120</f>
        <v>0</v>
      </c>
      <c r="G10" s="11">
        <f>'[1]Лицевые счета домов свод'!H3120</f>
        <v>0</v>
      </c>
      <c r="H10" s="11">
        <f>'[1]Лицевые счета домов свод'!I3120</f>
        <v>0</v>
      </c>
      <c r="I10" s="11">
        <f>'[1]Лицевые счета домов свод'!J3120</f>
        <v>0</v>
      </c>
      <c r="J10" s="11">
        <f>'[1]Лицевые счета домов свод'!K3120</f>
        <v>0</v>
      </c>
      <c r="K10" s="13"/>
    </row>
    <row r="11" spans="1:11" ht="15" hidden="1">
      <c r="A11" s="10"/>
      <c r="B11" s="10"/>
      <c r="C11" s="10"/>
      <c r="D11" s="11">
        <f>'[1]Лицевые счета домов свод'!E3121</f>
        <v>0</v>
      </c>
      <c r="E11" s="11">
        <f>'[1]Лицевые счета домов свод'!F3121</f>
        <v>1120</v>
      </c>
      <c r="F11" s="11">
        <f>'[1]Лицевые счета домов свод'!G3121</f>
        <v>0</v>
      </c>
      <c r="G11" s="11">
        <f>'[1]Лицевые счета домов свод'!H3121</f>
        <v>0</v>
      </c>
      <c r="H11" s="11">
        <f>'[1]Лицевые счета домов свод'!I3121</f>
        <v>0</v>
      </c>
      <c r="I11" s="11">
        <f>'[1]Лицевые счета домов свод'!J3121</f>
        <v>1120</v>
      </c>
      <c r="J11" s="11">
        <f>'[1]Лицевые счета домов свод'!K3121</f>
        <v>0</v>
      </c>
      <c r="K11" s="13"/>
    </row>
    <row r="12" spans="1:11" ht="15.75" hidden="1">
      <c r="A12" s="10"/>
      <c r="B12" s="10"/>
      <c r="C12" s="10"/>
      <c r="D12" s="4">
        <f aca="true" t="shared" si="0" ref="D12:J12">SUM(D6:D11)</f>
        <v>46745.93</v>
      </c>
      <c r="E12" s="4">
        <f t="shared" si="0"/>
        <v>349300.12999999995</v>
      </c>
      <c r="F12" s="4">
        <f t="shared" si="0"/>
        <v>448734.14999999997</v>
      </c>
      <c r="G12" s="4">
        <f t="shared" si="0"/>
        <v>453369.3399999999</v>
      </c>
      <c r="H12" s="4">
        <f t="shared" si="0"/>
        <v>763888.0999999997</v>
      </c>
      <c r="I12" s="4">
        <f t="shared" si="0"/>
        <v>38781.37000000014</v>
      </c>
      <c r="J12" s="14">
        <f t="shared" si="0"/>
        <v>42110.74000000008</v>
      </c>
      <c r="K12" s="15"/>
    </row>
    <row r="13" spans="1:11" ht="15" hidden="1">
      <c r="A13" s="10"/>
      <c r="B13" s="10"/>
      <c r="C13" s="10"/>
      <c r="D13" s="11">
        <f>'[1]Лицевые счета домов свод'!E3123</f>
        <v>15503.55</v>
      </c>
      <c r="E13" s="11">
        <f>'[1]Лицевые счета домов свод'!F3123</f>
        <v>-107804.17</v>
      </c>
      <c r="F13" s="11">
        <f>'[1]Лицевые счета домов свод'!G3123</f>
        <v>94696.45</v>
      </c>
      <c r="G13" s="11">
        <f>'[1]Лицевые счета домов свод'!H3123</f>
        <v>94159.49</v>
      </c>
      <c r="H13" s="11">
        <f>'[1]Лицевые счета домов свод'!I3123</f>
        <v>99873.93</v>
      </c>
      <c r="I13" s="11">
        <f>'[1]Лицевые счета домов свод'!J3123</f>
        <v>-113518.60999999999</v>
      </c>
      <c r="J13" s="11">
        <f>'[1]Лицевые счета домов свод'!K3123</f>
        <v>16040.509999999995</v>
      </c>
      <c r="K13" s="13"/>
    </row>
    <row r="14" spans="1:11" ht="15" hidden="1">
      <c r="A14" s="10"/>
      <c r="B14" s="10"/>
      <c r="C14" s="10"/>
      <c r="D14" s="11">
        <f>'[1]Лицевые счета домов свод'!E3124</f>
        <v>20919.61</v>
      </c>
      <c r="E14" s="11">
        <f>'[1]Лицевые счета домов свод'!F3124</f>
        <v>-20919.61</v>
      </c>
      <c r="F14" s="11">
        <f>'[1]Лицевые счета домов свод'!G3124</f>
        <v>182834.02</v>
      </c>
      <c r="G14" s="11">
        <f>'[1]Лицевые счета домов свод'!H3124</f>
        <v>184450.83</v>
      </c>
      <c r="H14" s="11">
        <f>'[1]Лицевые счета домов свод'!I3124</f>
        <v>36566.79999999999</v>
      </c>
      <c r="I14" s="11">
        <f>'[1]Лицевые счета домов свод'!J3124</f>
        <v>126964.41999999998</v>
      </c>
      <c r="J14" s="11">
        <f>'[1]Лицевые счета домов свод'!K3124</f>
        <v>19302.800000000017</v>
      </c>
      <c r="K14" s="13"/>
    </row>
    <row r="15" spans="1:11" ht="15" hidden="1">
      <c r="A15" s="10"/>
      <c r="B15" s="10"/>
      <c r="C15" s="10"/>
      <c r="D15" s="11">
        <f>'[1]Лицевые счета домов свод'!E3125</f>
        <v>4659.12</v>
      </c>
      <c r="E15" s="11">
        <f>'[1]Лицевые счета домов свод'!F3125</f>
        <v>91553.03</v>
      </c>
      <c r="F15" s="11">
        <f>'[1]Лицевые счета домов свод'!G3125</f>
        <v>60944.66999999999</v>
      </c>
      <c r="G15" s="11">
        <f>'[1]Лицевые счета домов свод'!H3125</f>
        <v>64268.4</v>
      </c>
      <c r="H15" s="11">
        <f>'[1]Лицевые счета домов свод'!I3125</f>
        <v>0</v>
      </c>
      <c r="I15" s="11">
        <f>'[1]Лицевые счета домов свод'!J3125</f>
        <v>155821.43</v>
      </c>
      <c r="J15" s="11">
        <f>'[1]Лицевые счета домов свод'!K3125</f>
        <v>1335.3899999999921</v>
      </c>
      <c r="K15" s="13"/>
    </row>
    <row r="16" spans="1:11" ht="15" hidden="1">
      <c r="A16" s="10"/>
      <c r="B16" s="10"/>
      <c r="C16" s="10"/>
      <c r="D16" s="11">
        <f>'[1]Лицевые счета домов свод'!E3126</f>
        <v>5229.68</v>
      </c>
      <c r="E16" s="11">
        <f>'[1]Лицевые счета домов свод'!F3126</f>
        <v>-7834.09</v>
      </c>
      <c r="F16" s="11">
        <f>'[1]Лицевые счета домов свод'!G3126</f>
        <v>45708.48</v>
      </c>
      <c r="G16" s="11">
        <f>'[1]Лицевые счета домов свод'!H3126</f>
        <v>48101.14</v>
      </c>
      <c r="H16" s="11">
        <f>'[1]Лицевые счета домов свод'!I3126</f>
        <v>45736.38</v>
      </c>
      <c r="I16" s="11">
        <f>'[1]Лицевые счета домов свод'!J3126</f>
        <v>-5469.3299999999945</v>
      </c>
      <c r="J16" s="11">
        <f>'[1]Лицевые счета домов свод'!K3126</f>
        <v>2837.020000000004</v>
      </c>
      <c r="K16" s="13"/>
    </row>
    <row r="17" spans="1:11" ht="15" hidden="1">
      <c r="A17" s="10"/>
      <c r="B17" s="10"/>
      <c r="C17" s="10"/>
      <c r="D17" s="11">
        <f>'[1]Лицевые счета домов свод'!E3127</f>
        <v>1185.38</v>
      </c>
      <c r="E17" s="11">
        <f>'[1]Лицевые счета домов свод'!F3127</f>
        <v>-11473.57</v>
      </c>
      <c r="F17" s="11">
        <f>'[1]Лицевые счета домов свод'!G3127</f>
        <v>10360.57</v>
      </c>
      <c r="G17" s="11">
        <f>'[1]Лицевые счета домов свод'!H3127</f>
        <v>10452.210000000001</v>
      </c>
      <c r="H17" s="11">
        <f>'[1]Лицевые счета домов свод'!I3127</f>
        <v>5395.2</v>
      </c>
      <c r="I17" s="11">
        <f>'[1]Лицевые счета домов свод'!J3127</f>
        <v>-6416.559999999999</v>
      </c>
      <c r="J17" s="11">
        <f>'[1]Лицевые счета домов свод'!K3127</f>
        <v>1093.7399999999998</v>
      </c>
      <c r="K17" s="13"/>
    </row>
    <row r="18" spans="1:11" ht="15" hidden="1">
      <c r="A18" s="10"/>
      <c r="B18" s="10"/>
      <c r="C18" s="10"/>
      <c r="D18" s="11">
        <f>'[1]Лицевые счета домов свод'!E3128</f>
        <v>34.86</v>
      </c>
      <c r="E18" s="11">
        <f>'[1]Лицевые счета домов свод'!F3128</f>
        <v>455.93</v>
      </c>
      <c r="F18" s="11">
        <f>'[1]Лицевые счета домов свод'!G3128</f>
        <v>304.73</v>
      </c>
      <c r="G18" s="11">
        <f>'[1]Лицевые счета домов свод'!H3128</f>
        <v>307.42</v>
      </c>
      <c r="H18" s="11">
        <f>'[1]Лицевые счета домов свод'!I3128</f>
        <v>0</v>
      </c>
      <c r="I18" s="11">
        <f>'[1]Лицевые счета домов свод'!J3128</f>
        <v>763.35</v>
      </c>
      <c r="J18" s="11">
        <f>'[1]Лицевые счета домов свод'!K3128</f>
        <v>32.170000000000016</v>
      </c>
      <c r="K18" s="13"/>
    </row>
    <row r="19" spans="1:11" ht="15" hidden="1">
      <c r="A19" s="10"/>
      <c r="B19" s="10"/>
      <c r="C19" s="10"/>
      <c r="D19" s="11">
        <f>'[1]Лицевые счета домов свод'!E3129</f>
        <v>11040.24</v>
      </c>
      <c r="E19" s="11">
        <f>'[1]Лицевые счета домов свод'!F3129</f>
        <v>-11040.24</v>
      </c>
      <c r="F19" s="11">
        <f>'[1]Лицевые счета домов свод'!G3129</f>
        <v>96495.72</v>
      </c>
      <c r="G19" s="11">
        <f>'[1]Лицевые счета домов свод'!H3129</f>
        <v>97349.05</v>
      </c>
      <c r="H19" s="11">
        <f>'[1]Лицевые счета домов свод'!I3129</f>
        <v>19299.14</v>
      </c>
      <c r="I19" s="11">
        <f>'[1]Лицевые счета домов свод'!J3129</f>
        <v>67009.67</v>
      </c>
      <c r="J19" s="11">
        <f>'[1]Лицевые счета домов свод'!K3129</f>
        <v>10186.910000000003</v>
      </c>
      <c r="K19" s="13"/>
    </row>
    <row r="20" spans="1:11" ht="15" hidden="1">
      <c r="A20" s="10"/>
      <c r="B20" s="10"/>
      <c r="C20" s="10"/>
      <c r="D20" s="11">
        <f>'[1]Лицевые счета домов свод'!E3130</f>
        <v>4067.44</v>
      </c>
      <c r="E20" s="11">
        <f>'[1]Лицевые счета домов свод'!F3130</f>
        <v>-66971.12</v>
      </c>
      <c r="F20" s="11">
        <f>'[1]Лицевые счета домов свод'!G3130</f>
        <v>35551.08</v>
      </c>
      <c r="G20" s="11">
        <f>'[1]Лицевые счета домов свод'!H3130</f>
        <v>35865.420000000006</v>
      </c>
      <c r="H20" s="12">
        <f>'[1]Лицевые счета домов свод'!I3130</f>
        <v>80921.95568000001</v>
      </c>
      <c r="I20" s="12">
        <f>'[1]Лицевые счета домов свод'!J3130</f>
        <v>-112027.65568</v>
      </c>
      <c r="J20" s="11">
        <f>'[1]Лицевые счета домов свод'!K3130</f>
        <v>3753.0999999999985</v>
      </c>
      <c r="K20" s="13"/>
    </row>
    <row r="21" spans="1:11" ht="15" hidden="1">
      <c r="A21" s="10"/>
      <c r="B21" s="10"/>
      <c r="C21" s="10"/>
      <c r="D21" s="11">
        <f>'[1]Лицевые счета домов свод'!E3131</f>
        <v>1057.47</v>
      </c>
      <c r="E21" s="11">
        <f>'[1]Лицевые счета домов свод'!F3131</f>
        <v>-13012.11</v>
      </c>
      <c r="F21" s="11">
        <f>'[1]Лицевые счета домов свод'!G3131</f>
        <v>9243.25</v>
      </c>
      <c r="G21" s="11">
        <f>'[1]Лицевые счета домов свод'!H3131</f>
        <v>9324.99</v>
      </c>
      <c r="H21" s="11">
        <f>'[1]Лицевые счета домов свод'!I3131</f>
        <v>-11933.39</v>
      </c>
      <c r="I21" s="11">
        <f>'[1]Лицевые счета домов свод'!J3131</f>
        <v>8246.269999999999</v>
      </c>
      <c r="J21" s="11">
        <f>'[1]Лицевые счета домов свод'!K3131</f>
        <v>975.7299999999996</v>
      </c>
      <c r="K21" s="13"/>
    </row>
    <row r="22" spans="1:11" ht="15.75" hidden="1">
      <c r="A22" s="10"/>
      <c r="B22" s="10"/>
      <c r="C22" s="10"/>
      <c r="D22" s="4">
        <f aca="true" t="shared" si="1" ref="D22:J22">SUM(D13:D21)</f>
        <v>63697.350000000006</v>
      </c>
      <c r="E22" s="4">
        <f t="shared" si="1"/>
        <v>-147045.95</v>
      </c>
      <c r="F22" s="4">
        <f t="shared" si="1"/>
        <v>536138.9699999999</v>
      </c>
      <c r="G22" s="4">
        <f t="shared" si="1"/>
        <v>544278.9500000001</v>
      </c>
      <c r="H22" s="14">
        <f t="shared" si="1"/>
        <v>275860.01568</v>
      </c>
      <c r="I22" s="14">
        <f t="shared" si="1"/>
        <v>121372.98432</v>
      </c>
      <c r="J22" s="4">
        <f t="shared" si="1"/>
        <v>55557.37000000001</v>
      </c>
      <c r="K22" s="15"/>
    </row>
    <row r="23" spans="1:11" ht="15" hidden="1">
      <c r="A23" s="10"/>
      <c r="B23" s="10"/>
      <c r="C23" s="10"/>
      <c r="D23" s="11">
        <f>'[1]Лицевые счета домов свод'!E3133</f>
        <v>14267.97</v>
      </c>
      <c r="E23" s="11">
        <f>'[1]Лицевые счета домов свод'!F3133</f>
        <v>-14267.97</v>
      </c>
      <c r="F23" s="11">
        <f>'[1]Лицевые счета домов свод'!G3133</f>
        <v>132004.08</v>
      </c>
      <c r="G23" s="11">
        <f>'[1]Лицевые счета домов свод'!H3133</f>
        <v>133357.49000000002</v>
      </c>
      <c r="H23" s="11">
        <f>'[1]Лицевые счета домов свод'!I3133</f>
        <v>132004.08</v>
      </c>
      <c r="I23" s="11">
        <f>'[1]Лицевые счета домов свод'!J3133</f>
        <v>-12914.559999999969</v>
      </c>
      <c r="J23" s="11">
        <f>'[1]Лицевые счета домов свод'!K3133</f>
        <v>12914.559999999969</v>
      </c>
      <c r="K23" s="13"/>
    </row>
    <row r="24" spans="1:11" ht="15" hidden="1">
      <c r="A24" s="10"/>
      <c r="B24" s="10"/>
      <c r="C24" s="10"/>
      <c r="D24" s="11">
        <f>'[1]Лицевые счета домов свод'!E3134</f>
        <v>25017.68</v>
      </c>
      <c r="E24" s="11">
        <f>'[1]Лицевые счета домов свод'!F3134</f>
        <v>-25017.68</v>
      </c>
      <c r="F24" s="11">
        <f>'[1]Лицевые счета домов свод'!G3134</f>
        <v>358632.11999999994</v>
      </c>
      <c r="G24" s="11">
        <f>'[1]Лицевые счета домов свод'!H3134</f>
        <v>347118.8300000001</v>
      </c>
      <c r="H24" s="11">
        <f>'[1]Лицевые счета домов свод'!I3134</f>
        <v>358632.11999999994</v>
      </c>
      <c r="I24" s="11">
        <f>'[1]Лицевые счета домов свод'!J3134</f>
        <v>-36530.969999999856</v>
      </c>
      <c r="J24" s="12">
        <f>'[1]Лицевые счета домов свод'!K3134</f>
        <v>36530.969999999856</v>
      </c>
      <c r="K24" s="13"/>
    </row>
    <row r="25" spans="1:11" ht="15" hidden="1">
      <c r="A25" s="10"/>
      <c r="B25" s="10"/>
      <c r="C25" s="10"/>
      <c r="D25" s="11">
        <f>'[1]Лицевые счета домов свод'!E3135</f>
        <v>9072.26</v>
      </c>
      <c r="E25" s="11">
        <f>'[1]Лицевые счета домов свод'!F3135</f>
        <v>-9072.26</v>
      </c>
      <c r="F25" s="11">
        <f>'[1]Лицевые счета домов свод'!G3135</f>
        <v>84279.36</v>
      </c>
      <c r="G25" s="11">
        <f>'[1]Лицевые счета домов свод'!H3135</f>
        <v>85143.45</v>
      </c>
      <c r="H25" s="11">
        <f>'[1]Лицевые счета домов свод'!I3135</f>
        <v>84279.36</v>
      </c>
      <c r="I25" s="11">
        <f>'[1]Лицевые счета домов свод'!J3135</f>
        <v>-8208.169999999998</v>
      </c>
      <c r="J25" s="11">
        <f>'[1]Лицевые счета домов свод'!K3135</f>
        <v>8208.169999999998</v>
      </c>
      <c r="K25" s="13"/>
    </row>
    <row r="26" spans="1:11" ht="15" hidden="1">
      <c r="A26" s="10"/>
      <c r="B26" s="10"/>
      <c r="C26" s="10"/>
      <c r="D26" s="11">
        <f>'[1]Лицевые счета домов свод'!E3136</f>
        <v>237.52</v>
      </c>
      <c r="E26" s="11">
        <f>'[1]Лицевые счета домов свод'!F3136</f>
        <v>-237.52</v>
      </c>
      <c r="F26" s="11">
        <f>'[1]Лицевые счета домов свод'!G3136</f>
        <v>11170.68</v>
      </c>
      <c r="G26" s="11">
        <f>'[1]Лицевые счета домов свод'!H3136</f>
        <v>11285.28</v>
      </c>
      <c r="H26" s="11">
        <f>'[1]Лицевые счета домов свод'!I3136</f>
        <v>11170.68</v>
      </c>
      <c r="I26" s="11">
        <f>'[1]Лицевые счета домов свод'!J3136</f>
        <v>-122.92000000000007</v>
      </c>
      <c r="J26" s="11">
        <f>'[1]Лицевые счета домов свод'!K3136</f>
        <v>122.92000000000007</v>
      </c>
      <c r="K26" s="13"/>
    </row>
    <row r="27" spans="1:11" ht="15" hidden="1">
      <c r="A27" s="10"/>
      <c r="B27" s="10"/>
      <c r="C27" s="10"/>
      <c r="D27" s="11">
        <f>'[1]Лицевые счета домов свод'!E3137</f>
        <v>19756.81</v>
      </c>
      <c r="E27" s="11">
        <f>'[1]Лицевые счета домов свод'!F3137</f>
        <v>-19756.81</v>
      </c>
      <c r="F27" s="11">
        <f>'[1]Лицевые счета домов свод'!G3137</f>
        <v>248269.14000000004</v>
      </c>
      <c r="G27" s="11">
        <f>'[1]Лицевые счета домов свод'!H3137</f>
        <v>243036.03000000006</v>
      </c>
      <c r="H27" s="11">
        <f>'[1]Лицевые счета домов свод'!I3137</f>
        <v>248269.14000000004</v>
      </c>
      <c r="I27" s="11">
        <f>'[1]Лицевые счета домов свод'!J3137</f>
        <v>-24989.919999999984</v>
      </c>
      <c r="J27" s="11">
        <f>'[1]Лицевые счета домов свод'!K3137</f>
        <v>24989.920000000013</v>
      </c>
      <c r="K27" s="13"/>
    </row>
    <row r="28" spans="1:11" ht="15" hidden="1">
      <c r="A28" s="10"/>
      <c r="B28" s="10"/>
      <c r="C28" s="10"/>
      <c r="D28" s="11">
        <f>'[1]Лицевые счета домов свод'!E3138</f>
        <v>19756.84</v>
      </c>
      <c r="E28" s="11">
        <f>'[1]Лицевые счета домов свод'!F3138</f>
        <v>-19756.84</v>
      </c>
      <c r="F28" s="11">
        <f>'[1]Лицевые счета домов свод'!G3138</f>
        <v>182774.88</v>
      </c>
      <c r="G28" s="11">
        <f>'[1]Лицевые счета домов свод'!H3138</f>
        <v>184648.88</v>
      </c>
      <c r="H28" s="11">
        <f>'[1]Лицевые счета домов свод'!I3138</f>
        <v>182774.88</v>
      </c>
      <c r="I28" s="11">
        <f>'[1]Лицевые счета домов свод'!J3138</f>
        <v>-17882.839999999997</v>
      </c>
      <c r="J28" s="11">
        <f>'[1]Лицевые счета домов свод'!K3138</f>
        <v>17882.839999999997</v>
      </c>
      <c r="K28" s="13"/>
    </row>
    <row r="29" spans="1:11" ht="15" hidden="1">
      <c r="A29" s="10"/>
      <c r="B29" s="10"/>
      <c r="C29" s="10"/>
      <c r="D29" s="11">
        <f>'[1]Лицевые счета домов свод'!E3139</f>
        <v>20634.98</v>
      </c>
      <c r="E29" s="11">
        <f>'[1]Лицевые счета домов свод'!F3139</f>
        <v>-20634.98</v>
      </c>
      <c r="F29" s="11">
        <f>'[1]Лицевые счета домов свод'!G3139</f>
        <v>190897.44</v>
      </c>
      <c r="G29" s="11">
        <f>'[1]Лицевые счета домов свод'!H3139</f>
        <v>192854.69999999998</v>
      </c>
      <c r="H29" s="11">
        <f>'[1]Лицевые счета домов свод'!I3139</f>
        <v>190897.44</v>
      </c>
      <c r="I29" s="11">
        <f>'[1]Лицевые счета домов свод'!J3139</f>
        <v>-18677.72000000003</v>
      </c>
      <c r="J29" s="11">
        <f>'[1]Лицевые счета домов свод'!K3139</f>
        <v>18677.72000000003</v>
      </c>
      <c r="K29" s="13"/>
    </row>
    <row r="30" spans="1:11" ht="15" hidden="1">
      <c r="A30" s="10"/>
      <c r="B30" s="10"/>
      <c r="C30" s="10"/>
      <c r="D30" s="11">
        <f>'[1]Лицевые счета домов свод'!E3140</f>
        <v>1069.09</v>
      </c>
      <c r="E30" s="11">
        <f>'[1]Лицевые счета домов свод'!F3140</f>
        <v>-1069.09</v>
      </c>
      <c r="F30" s="11">
        <f>'[1]Лицевые счета домов свод'!G3140</f>
        <v>17840.340000000004</v>
      </c>
      <c r="G30" s="11">
        <f>'[1]Лицевые счета домов свод'!H3140</f>
        <v>17962.03</v>
      </c>
      <c r="H30" s="11">
        <f>'[1]Лицевые счета домов свод'!I3140</f>
        <v>17840.340000000004</v>
      </c>
      <c r="I30" s="11">
        <f>'[1]Лицевые счета домов свод'!J3140</f>
        <v>-947.4000000000051</v>
      </c>
      <c r="J30" s="11">
        <f>'[1]Лицевые счета домов свод'!K3140</f>
        <v>947.4000000000051</v>
      </c>
      <c r="K30" s="13"/>
    </row>
    <row r="31" spans="1:11" ht="15" hidden="1">
      <c r="A31" s="10"/>
      <c r="B31" s="10"/>
      <c r="C31" s="10"/>
      <c r="D31" s="11">
        <f>'[1]Лицевые счета домов свод'!E3141</f>
        <v>17288.32</v>
      </c>
      <c r="E31" s="11">
        <f>'[1]Лицевые счета домов свод'!F3141</f>
        <v>-17288.32</v>
      </c>
      <c r="F31" s="11">
        <f>'[1]Лицевые счета домов свод'!G3141</f>
        <v>161222.52000000002</v>
      </c>
      <c r="G31" s="11">
        <f>'[1]Лицевые счета домов свод'!H3141</f>
        <v>167002.54</v>
      </c>
      <c r="H31" s="11">
        <f>'[1]Лицевые счета домов свод'!I3141</f>
        <v>161222.52000000002</v>
      </c>
      <c r="I31" s="11">
        <f>'[1]Лицевые счета домов свод'!J3141</f>
        <v>-11508.300000000017</v>
      </c>
      <c r="J31" s="11">
        <f>'[1]Лицевые счета домов свод'!K3141</f>
        <v>11508.300000000017</v>
      </c>
      <c r="K31" s="13"/>
    </row>
    <row r="32" spans="1:11" ht="15.75">
      <c r="A32" s="6"/>
      <c r="B32" s="44" t="s">
        <v>16</v>
      </c>
      <c r="C32" s="44"/>
      <c r="D32" s="16">
        <f aca="true" t="shared" si="2" ref="D32:J32">SUM(D23:D31)+D12+D22</f>
        <v>237544.75</v>
      </c>
      <c r="E32" s="16">
        <f t="shared" si="2"/>
        <v>75152.70999999993</v>
      </c>
      <c r="F32" s="16">
        <f t="shared" si="2"/>
        <v>2371963.6799999997</v>
      </c>
      <c r="G32" s="16">
        <f t="shared" si="2"/>
        <v>2380057.52</v>
      </c>
      <c r="H32" s="17">
        <f t="shared" si="2"/>
        <v>2426838.67568</v>
      </c>
      <c r="I32" s="17">
        <f t="shared" si="2"/>
        <v>28371.554320000272</v>
      </c>
      <c r="J32" s="17">
        <f t="shared" si="2"/>
        <v>229450.90999999997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="80" zoomScaleNormal="80" zoomScalePageLayoutView="0" workbookViewId="0" topLeftCell="A1">
      <selection activeCell="H41" activeCellId="1" sqref="A6:IV31 H41"/>
    </sheetView>
  </sheetViews>
  <sheetFormatPr defaultColWidth="11.57421875" defaultRowHeight="12.75"/>
  <cols>
    <col min="1" max="1" width="15.00390625" style="0" customWidth="1"/>
    <col min="2" max="2" width="43.28125" style="19" customWidth="1"/>
    <col min="3" max="3" width="42.00390625" style="0" customWidth="1"/>
    <col min="4" max="4" width="53.28125" style="0" customWidth="1"/>
  </cols>
  <sheetData>
    <row r="1" spans="1:4" ht="18">
      <c r="A1" s="45" t="s">
        <v>17</v>
      </c>
      <c r="B1" s="45"/>
      <c r="C1" s="45"/>
      <c r="D1" s="45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36" customHeight="1">
      <c r="A3" s="23">
        <v>1</v>
      </c>
      <c r="B3" s="24" t="s">
        <v>20</v>
      </c>
      <c r="C3" s="23" t="s">
        <v>21</v>
      </c>
      <c r="D3" s="23" t="s">
        <v>22</v>
      </c>
    </row>
    <row r="4" spans="1:4" ht="28.5">
      <c r="A4" s="23">
        <v>2</v>
      </c>
      <c r="B4" s="25" t="s">
        <v>23</v>
      </c>
      <c r="C4" s="26" t="s">
        <v>21</v>
      </c>
      <c r="D4" s="26" t="s">
        <v>22</v>
      </c>
    </row>
    <row r="5" spans="1:4" ht="14.25">
      <c r="A5" s="23">
        <v>3</v>
      </c>
      <c r="B5" s="24" t="s">
        <v>24</v>
      </c>
      <c r="C5" s="26" t="s">
        <v>21</v>
      </c>
      <c r="D5" s="23" t="s">
        <v>22</v>
      </c>
    </row>
    <row r="6" spans="1:4" ht="14.25">
      <c r="A6" s="23">
        <v>4</v>
      </c>
      <c r="B6" s="24" t="s">
        <v>25</v>
      </c>
      <c r="C6" s="26" t="s">
        <v>21</v>
      </c>
      <c r="D6" s="23" t="s">
        <v>22</v>
      </c>
    </row>
    <row r="7" spans="1:4" ht="14.25">
      <c r="A7" s="23"/>
      <c r="B7" s="24" t="s">
        <v>26</v>
      </c>
      <c r="C7" s="26" t="s">
        <v>21</v>
      </c>
      <c r="D7" s="23" t="s">
        <v>27</v>
      </c>
    </row>
    <row r="8" spans="1:4" ht="14.25">
      <c r="A8" s="23"/>
      <c r="B8" s="24" t="s">
        <v>26</v>
      </c>
      <c r="C8" s="26" t="s">
        <v>21</v>
      </c>
      <c r="D8" s="23" t="s">
        <v>28</v>
      </c>
    </row>
    <row r="9" spans="1:4" ht="14.25">
      <c r="A9" s="23"/>
      <c r="B9" s="24" t="s">
        <v>26</v>
      </c>
      <c r="C9" s="26" t="s">
        <v>21</v>
      </c>
      <c r="D9" s="23" t="s">
        <v>29</v>
      </c>
    </row>
    <row r="10" spans="1:4" ht="18">
      <c r="A10" s="46" t="s">
        <v>30</v>
      </c>
      <c r="B10" s="46"/>
      <c r="C10" s="46"/>
      <c r="D10" s="46"/>
    </row>
    <row r="11" spans="1:4" ht="15.75">
      <c r="A11" s="20" t="s">
        <v>1</v>
      </c>
      <c r="B11" s="21" t="s">
        <v>18</v>
      </c>
      <c r="C11" s="22" t="s">
        <v>2</v>
      </c>
      <c r="D11" s="22" t="s">
        <v>19</v>
      </c>
    </row>
    <row r="12" spans="1:4" ht="28.5">
      <c r="A12" s="27">
        <v>1</v>
      </c>
      <c r="B12" s="24" t="s">
        <v>31</v>
      </c>
      <c r="C12" s="26" t="s">
        <v>21</v>
      </c>
      <c r="D12" s="26" t="s">
        <v>32</v>
      </c>
    </row>
    <row r="13" spans="1:4" ht="28.5">
      <c r="A13" s="27">
        <v>2</v>
      </c>
      <c r="B13" s="24" t="s">
        <v>31</v>
      </c>
      <c r="C13" s="26" t="s">
        <v>21</v>
      </c>
      <c r="D13" s="26" t="s">
        <v>33</v>
      </c>
    </row>
    <row r="14" spans="1:4" ht="28.5">
      <c r="A14" s="27">
        <v>3</v>
      </c>
      <c r="B14" s="24" t="s">
        <v>31</v>
      </c>
      <c r="C14" s="26" t="s">
        <v>21</v>
      </c>
      <c r="D14" s="26" t="s">
        <v>34</v>
      </c>
    </row>
    <row r="15" spans="1:4" ht="28.5">
      <c r="A15" s="27">
        <v>4</v>
      </c>
      <c r="B15" s="24" t="s">
        <v>31</v>
      </c>
      <c r="C15" s="26" t="s">
        <v>21</v>
      </c>
      <c r="D15" s="26" t="s">
        <v>35</v>
      </c>
    </row>
    <row r="16" spans="1:4" ht="14.25">
      <c r="A16" s="27">
        <v>5</v>
      </c>
      <c r="B16" s="25" t="s">
        <v>36</v>
      </c>
      <c r="C16" s="26" t="s">
        <v>21</v>
      </c>
      <c r="D16" s="26" t="s">
        <v>37</v>
      </c>
    </row>
    <row r="17" spans="1:4" ht="14.25">
      <c r="A17" s="27">
        <v>6</v>
      </c>
      <c r="B17" s="25" t="s">
        <v>38</v>
      </c>
      <c r="C17" s="26" t="s">
        <v>21</v>
      </c>
      <c r="D17" s="26" t="s">
        <v>39</v>
      </c>
    </row>
    <row r="18" spans="1:4" ht="14.25">
      <c r="A18" s="27">
        <v>7</v>
      </c>
      <c r="B18" s="25" t="s">
        <v>40</v>
      </c>
      <c r="C18" s="26" t="s">
        <v>21</v>
      </c>
      <c r="D18" s="26" t="s">
        <v>41</v>
      </c>
    </row>
    <row r="19" spans="1:4" s="28" customFormat="1" ht="18">
      <c r="A19" s="45" t="s">
        <v>42</v>
      </c>
      <c r="B19" s="45"/>
      <c r="C19" s="45"/>
      <c r="D19" s="45"/>
    </row>
    <row r="20" spans="1:4" ht="15.75">
      <c r="A20" s="20" t="s">
        <v>1</v>
      </c>
      <c r="B20" s="21" t="s">
        <v>18</v>
      </c>
      <c r="C20" s="22" t="s">
        <v>2</v>
      </c>
      <c r="D20" s="22" t="s">
        <v>19</v>
      </c>
    </row>
    <row r="21" spans="1:4" ht="36" customHeight="1">
      <c r="A21" s="23">
        <v>1</v>
      </c>
      <c r="B21" s="24" t="s">
        <v>43</v>
      </c>
      <c r="C21" s="23" t="s">
        <v>21</v>
      </c>
      <c r="D21" s="23" t="s">
        <v>44</v>
      </c>
    </row>
    <row r="22" spans="1:4" ht="36" customHeight="1">
      <c r="A22" s="23">
        <v>2</v>
      </c>
      <c r="B22" s="24" t="s">
        <v>45</v>
      </c>
      <c r="C22" s="23" t="s">
        <v>21</v>
      </c>
      <c r="D22" s="23" t="s">
        <v>46</v>
      </c>
    </row>
    <row r="23" spans="1:4" ht="27" customHeight="1">
      <c r="A23" s="23">
        <v>3</v>
      </c>
      <c r="B23" s="24" t="s">
        <v>43</v>
      </c>
      <c r="C23" s="23" t="s">
        <v>21</v>
      </c>
      <c r="D23" s="25" t="s">
        <v>47</v>
      </c>
    </row>
    <row r="24" spans="1:4" s="28" customFormat="1" ht="18">
      <c r="A24" s="45" t="s">
        <v>48</v>
      </c>
      <c r="B24" s="45"/>
      <c r="C24" s="45"/>
      <c r="D24" s="45"/>
    </row>
    <row r="25" spans="1:4" ht="15.75">
      <c r="A25" s="20" t="s">
        <v>1</v>
      </c>
      <c r="B25" s="21" t="s">
        <v>18</v>
      </c>
      <c r="C25" s="22" t="s">
        <v>2</v>
      </c>
      <c r="D25" s="22" t="s">
        <v>19</v>
      </c>
    </row>
    <row r="26" spans="1:4" ht="14.25">
      <c r="A26" s="23">
        <v>1</v>
      </c>
      <c r="B26" s="24" t="s">
        <v>49</v>
      </c>
      <c r="C26" s="23" t="s">
        <v>21</v>
      </c>
      <c r="D26" s="23" t="s">
        <v>44</v>
      </c>
    </row>
    <row r="27" spans="1:4" ht="14.25">
      <c r="A27" s="23">
        <v>2</v>
      </c>
      <c r="B27" s="25" t="s">
        <v>50</v>
      </c>
      <c r="C27" s="23" t="s">
        <v>21</v>
      </c>
      <c r="D27" s="23"/>
    </row>
    <row r="28" spans="1:4" ht="18">
      <c r="A28" s="45" t="s">
        <v>51</v>
      </c>
      <c r="B28" s="45"/>
      <c r="C28" s="45"/>
      <c r="D28" s="45"/>
    </row>
    <row r="29" spans="1:4" ht="15.75">
      <c r="A29" s="20" t="s">
        <v>1</v>
      </c>
      <c r="B29" s="21" t="s">
        <v>18</v>
      </c>
      <c r="C29" s="22" t="s">
        <v>2</v>
      </c>
      <c r="D29" s="22" t="s">
        <v>19</v>
      </c>
    </row>
    <row r="30" spans="1:4" ht="14.25">
      <c r="A30" s="23">
        <v>1</v>
      </c>
      <c r="B30" s="25" t="s">
        <v>52</v>
      </c>
      <c r="C30" s="23" t="s">
        <v>21</v>
      </c>
      <c r="D30" s="26" t="s">
        <v>53</v>
      </c>
    </row>
    <row r="31" spans="1:4" ht="14.25">
      <c r="A31" s="23">
        <v>2</v>
      </c>
      <c r="B31" s="25" t="s">
        <v>54</v>
      </c>
      <c r="C31" s="23" t="s">
        <v>21</v>
      </c>
      <c r="D31" s="25"/>
    </row>
    <row r="32" spans="1:4" ht="18">
      <c r="A32" s="45" t="s">
        <v>55</v>
      </c>
      <c r="B32" s="45"/>
      <c r="C32" s="45"/>
      <c r="D32" s="45"/>
    </row>
    <row r="33" spans="1:4" ht="15.75">
      <c r="A33" s="20" t="s">
        <v>1</v>
      </c>
      <c r="B33" s="21" t="s">
        <v>18</v>
      </c>
      <c r="C33" s="22" t="s">
        <v>2</v>
      </c>
      <c r="D33" s="22" t="s">
        <v>19</v>
      </c>
    </row>
    <row r="34" spans="1:4" ht="28.5">
      <c r="A34" s="23">
        <v>1</v>
      </c>
      <c r="B34" s="25" t="s">
        <v>56</v>
      </c>
      <c r="C34" s="23" t="s">
        <v>21</v>
      </c>
      <c r="D34" s="23" t="s">
        <v>57</v>
      </c>
    </row>
    <row r="35" spans="1:4" s="28" customFormat="1" ht="18">
      <c r="A35" s="45" t="s">
        <v>58</v>
      </c>
      <c r="B35" s="45"/>
      <c r="C35" s="45"/>
      <c r="D35" s="45"/>
    </row>
    <row r="36" spans="1:4" ht="15.75">
      <c r="A36" s="20" t="s">
        <v>1</v>
      </c>
      <c r="B36" s="21" t="s">
        <v>18</v>
      </c>
      <c r="C36" s="22" t="s">
        <v>2</v>
      </c>
      <c r="D36" s="22" t="s">
        <v>19</v>
      </c>
    </row>
    <row r="37" spans="1:4" ht="14.25">
      <c r="A37" s="23">
        <v>1</v>
      </c>
      <c r="B37" s="24" t="s">
        <v>59</v>
      </c>
      <c r="C37" s="23" t="s">
        <v>21</v>
      </c>
      <c r="D37" s="23"/>
    </row>
    <row r="38" spans="1:4" ht="14.25">
      <c r="A38" s="23">
        <v>2</v>
      </c>
      <c r="B38" s="25" t="s">
        <v>60</v>
      </c>
      <c r="C38" s="25" t="s">
        <v>21</v>
      </c>
      <c r="D38" s="25"/>
    </row>
    <row r="39" spans="1:4" s="28" customFormat="1" ht="18">
      <c r="A39" s="45" t="s">
        <v>61</v>
      </c>
      <c r="B39" s="45"/>
      <c r="C39" s="45"/>
      <c r="D39" s="45"/>
    </row>
    <row r="40" spans="1:4" ht="15.75">
      <c r="A40" s="20" t="s">
        <v>1</v>
      </c>
      <c r="B40" s="21" t="s">
        <v>18</v>
      </c>
      <c r="C40" s="22" t="s">
        <v>2</v>
      </c>
      <c r="D40" s="22" t="s">
        <v>19</v>
      </c>
    </row>
    <row r="41" spans="1:4" ht="28.5">
      <c r="A41" s="23">
        <v>1</v>
      </c>
      <c r="B41" s="24" t="s">
        <v>62</v>
      </c>
      <c r="C41" s="23" t="s">
        <v>21</v>
      </c>
      <c r="D41" s="23" t="s">
        <v>63</v>
      </c>
    </row>
    <row r="42" spans="1:4" s="28" customFormat="1" ht="18">
      <c r="A42" s="45" t="s">
        <v>64</v>
      </c>
      <c r="B42" s="45"/>
      <c r="C42" s="45"/>
      <c r="D42" s="45"/>
    </row>
    <row r="43" spans="1:4" ht="15.75">
      <c r="A43" s="20" t="s">
        <v>1</v>
      </c>
      <c r="B43" s="21" t="s">
        <v>18</v>
      </c>
      <c r="C43" s="22" t="s">
        <v>2</v>
      </c>
      <c r="D43" s="22" t="s">
        <v>19</v>
      </c>
    </row>
    <row r="44" spans="1:4" ht="28.5">
      <c r="A44" s="23">
        <v>1</v>
      </c>
      <c r="B44" s="24" t="s">
        <v>65</v>
      </c>
      <c r="C44" s="23" t="s">
        <v>21</v>
      </c>
      <c r="D44" s="23" t="s">
        <v>66</v>
      </c>
    </row>
    <row r="45" spans="1:4" ht="14.25">
      <c r="A45" s="23">
        <v>2</v>
      </c>
      <c r="B45" s="25" t="s">
        <v>24</v>
      </c>
      <c r="C45" s="23" t="s">
        <v>21</v>
      </c>
      <c r="D45" s="25" t="s">
        <v>67</v>
      </c>
    </row>
    <row r="46" spans="1:4" ht="28.5">
      <c r="A46" s="23">
        <v>3</v>
      </c>
      <c r="B46" s="25" t="s">
        <v>68</v>
      </c>
      <c r="C46" s="26" t="s">
        <v>21</v>
      </c>
      <c r="D46" s="23"/>
    </row>
    <row r="47" spans="1:4" ht="18">
      <c r="A47" s="45" t="s">
        <v>69</v>
      </c>
      <c r="B47" s="45"/>
      <c r="C47" s="45"/>
      <c r="D47" s="45"/>
    </row>
    <row r="48" spans="1:4" ht="15.75">
      <c r="A48" s="20" t="s">
        <v>1</v>
      </c>
      <c r="B48" s="21" t="s">
        <v>18</v>
      </c>
      <c r="C48" s="22" t="s">
        <v>2</v>
      </c>
      <c r="D48" s="22" t="s">
        <v>19</v>
      </c>
    </row>
    <row r="49" spans="1:4" ht="28.5">
      <c r="A49" s="23">
        <v>1</v>
      </c>
      <c r="B49" s="24" t="s">
        <v>62</v>
      </c>
      <c r="C49" s="23" t="s">
        <v>21</v>
      </c>
      <c r="D49" s="23" t="s">
        <v>70</v>
      </c>
    </row>
    <row r="50" spans="1:4" ht="28.5">
      <c r="A50" s="23">
        <v>2</v>
      </c>
      <c r="B50" s="24" t="s">
        <v>71</v>
      </c>
      <c r="C50" s="26" t="s">
        <v>21</v>
      </c>
      <c r="D50" s="26"/>
    </row>
    <row r="51" spans="1:4" ht="18">
      <c r="A51" s="45" t="s">
        <v>72</v>
      </c>
      <c r="B51" s="45"/>
      <c r="C51" s="45"/>
      <c r="D51" s="45"/>
    </row>
    <row r="52" spans="1:4" ht="15.75">
      <c r="A52" s="20" t="s">
        <v>1</v>
      </c>
      <c r="B52" s="21" t="s">
        <v>18</v>
      </c>
      <c r="C52" s="22" t="s">
        <v>2</v>
      </c>
      <c r="D52" s="22" t="s">
        <v>19</v>
      </c>
    </row>
    <row r="53" spans="1:4" ht="14.25">
      <c r="A53" s="23">
        <v>1</v>
      </c>
      <c r="B53" s="24" t="s">
        <v>73</v>
      </c>
      <c r="C53" s="23" t="s">
        <v>21</v>
      </c>
      <c r="D53" s="23"/>
    </row>
    <row r="54" spans="1:4" ht="42.75">
      <c r="A54" s="23">
        <v>2</v>
      </c>
      <c r="B54" s="25" t="s">
        <v>74</v>
      </c>
      <c r="C54" s="23" t="s">
        <v>21</v>
      </c>
      <c r="D54" s="25" t="s">
        <v>75</v>
      </c>
    </row>
    <row r="55" spans="1:4" ht="28.5">
      <c r="A55" s="23">
        <v>3</v>
      </c>
      <c r="B55" s="24" t="s">
        <v>76</v>
      </c>
      <c r="C55" s="26" t="s">
        <v>21</v>
      </c>
      <c r="D55" s="26" t="s">
        <v>77</v>
      </c>
    </row>
    <row r="56" spans="1:4" ht="42.75">
      <c r="A56" s="23">
        <v>4</v>
      </c>
      <c r="B56" s="24" t="s">
        <v>78</v>
      </c>
      <c r="C56" s="26" t="s">
        <v>21</v>
      </c>
      <c r="D56" s="26"/>
    </row>
    <row r="57" spans="1:4" ht="15">
      <c r="A57" s="29"/>
      <c r="B57" s="30"/>
      <c r="C57" s="29"/>
      <c r="D57" s="29"/>
    </row>
    <row r="58" spans="1:4" ht="15">
      <c r="A58" s="29"/>
      <c r="B58" s="30"/>
      <c r="C58" s="29"/>
      <c r="D58" s="29"/>
    </row>
  </sheetData>
  <sheetProtection selectLockedCells="1" selectUnlockedCells="1"/>
  <mergeCells count="11">
    <mergeCell ref="A35:D35"/>
    <mergeCell ref="A39:D39"/>
    <mergeCell ref="A42:D42"/>
    <mergeCell ref="A47:D47"/>
    <mergeCell ref="A51:D51"/>
    <mergeCell ref="A1:D1"/>
    <mergeCell ref="A10:D10"/>
    <mergeCell ref="A19:D19"/>
    <mergeCell ref="A24:D24"/>
    <mergeCell ref="A28:D28"/>
    <mergeCell ref="A32:D3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="80" zoomScaleNormal="80" zoomScalePageLayoutView="0" workbookViewId="0" topLeftCell="A1">
      <selection activeCell="I53" activeCellId="1" sqref="A6:IV31 I53"/>
    </sheetView>
  </sheetViews>
  <sheetFormatPr defaultColWidth="11.57421875" defaultRowHeight="12.75"/>
  <cols>
    <col min="1" max="1" width="9.57421875" style="0" customWidth="1"/>
    <col min="2" max="2" width="54.57421875" style="19" customWidth="1"/>
    <col min="3" max="3" width="44.421875" style="0" customWidth="1"/>
    <col min="4" max="4" width="54.7109375" style="0" customWidth="1"/>
  </cols>
  <sheetData>
    <row r="1" spans="1:4" ht="18">
      <c r="A1" s="46" t="s">
        <v>79</v>
      </c>
      <c r="B1" s="46"/>
      <c r="C1" s="46"/>
      <c r="D1" s="46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14.25">
      <c r="A3" s="23">
        <v>1</v>
      </c>
      <c r="B3" s="25" t="s">
        <v>80</v>
      </c>
      <c r="C3" s="23" t="s">
        <v>21</v>
      </c>
      <c r="D3" s="23" t="s">
        <v>81</v>
      </c>
    </row>
    <row r="4" spans="1:4" ht="31.5" customHeight="1">
      <c r="A4" s="23">
        <v>2</v>
      </c>
      <c r="B4" s="24" t="s">
        <v>82</v>
      </c>
      <c r="C4" s="26" t="s">
        <v>21</v>
      </c>
      <c r="D4" s="26"/>
    </row>
    <row r="5" spans="1:4" ht="14.25">
      <c r="A5" s="23">
        <v>3</v>
      </c>
      <c r="B5" s="24" t="s">
        <v>83</v>
      </c>
      <c r="C5" s="26" t="s">
        <v>21</v>
      </c>
      <c r="D5" s="23" t="s">
        <v>84</v>
      </c>
    </row>
    <row r="6" spans="1:4" ht="14.25">
      <c r="A6" s="23">
        <v>4</v>
      </c>
      <c r="B6" s="24" t="s">
        <v>85</v>
      </c>
      <c r="C6" s="26" t="s">
        <v>21</v>
      </c>
      <c r="D6" s="23" t="s">
        <v>84</v>
      </c>
    </row>
    <row r="7" spans="1:4" ht="28.5">
      <c r="A7" s="23">
        <v>5</v>
      </c>
      <c r="B7" s="24" t="s">
        <v>86</v>
      </c>
      <c r="C7" s="26" t="s">
        <v>21</v>
      </c>
      <c r="D7" s="23"/>
    </row>
    <row r="8" spans="1:4" ht="18">
      <c r="A8" s="46" t="s">
        <v>30</v>
      </c>
      <c r="B8" s="46"/>
      <c r="C8" s="46"/>
      <c r="D8" s="46"/>
    </row>
    <row r="9" spans="1:4" ht="15.75">
      <c r="A9" s="20" t="s">
        <v>1</v>
      </c>
      <c r="B9" s="21" t="s">
        <v>18</v>
      </c>
      <c r="C9" s="22" t="s">
        <v>2</v>
      </c>
      <c r="D9" s="22" t="s">
        <v>19</v>
      </c>
    </row>
    <row r="10" spans="1:4" ht="14.25">
      <c r="A10" s="27">
        <v>1</v>
      </c>
      <c r="B10" s="31" t="s">
        <v>87</v>
      </c>
      <c r="C10" s="32" t="s">
        <v>21</v>
      </c>
      <c r="D10" s="32"/>
    </row>
    <row r="11" spans="1:4" ht="14.25">
      <c r="A11" s="27">
        <v>2</v>
      </c>
      <c r="B11" s="24" t="s">
        <v>82</v>
      </c>
      <c r="C11" s="26" t="s">
        <v>21</v>
      </c>
      <c r="D11" s="26"/>
    </row>
    <row r="12" spans="1:4" ht="28.5">
      <c r="A12" s="27">
        <v>3</v>
      </c>
      <c r="B12" s="24" t="s">
        <v>86</v>
      </c>
      <c r="C12" s="26" t="s">
        <v>21</v>
      </c>
      <c r="D12" s="23"/>
    </row>
    <row r="13" spans="1:4" ht="14.25">
      <c r="A13" s="27">
        <v>4</v>
      </c>
      <c r="B13" s="24" t="s">
        <v>88</v>
      </c>
      <c r="C13" s="26" t="s">
        <v>21</v>
      </c>
      <c r="D13" s="26"/>
    </row>
    <row r="14" spans="1:4" s="28" customFormat="1" ht="18">
      <c r="A14" s="45" t="s">
        <v>42</v>
      </c>
      <c r="B14" s="45"/>
      <c r="C14" s="45"/>
      <c r="D14" s="45"/>
    </row>
    <row r="15" spans="1:4" ht="15.75">
      <c r="A15" s="20" t="s">
        <v>1</v>
      </c>
      <c r="B15" s="21" t="s">
        <v>18</v>
      </c>
      <c r="C15" s="22" t="s">
        <v>2</v>
      </c>
      <c r="D15" s="22" t="s">
        <v>19</v>
      </c>
    </row>
    <row r="16" spans="1:4" ht="14.25">
      <c r="A16" s="23">
        <v>1</v>
      </c>
      <c r="B16" s="24" t="s">
        <v>82</v>
      </c>
      <c r="C16" s="26" t="s">
        <v>21</v>
      </c>
      <c r="D16" s="26"/>
    </row>
    <row r="17" spans="1:4" ht="29.25" customHeight="1">
      <c r="A17" s="23">
        <v>2</v>
      </c>
      <c r="B17" s="24" t="s">
        <v>86</v>
      </c>
      <c r="C17" s="26" t="s">
        <v>21</v>
      </c>
      <c r="D17" s="23"/>
    </row>
    <row r="18" spans="1:4" s="28" customFormat="1" ht="18">
      <c r="A18" s="45" t="s">
        <v>48</v>
      </c>
      <c r="B18" s="45"/>
      <c r="C18" s="45"/>
      <c r="D18" s="45"/>
    </row>
    <row r="19" spans="1:4" ht="15.75">
      <c r="A19" s="20" t="s">
        <v>1</v>
      </c>
      <c r="B19" s="21" t="s">
        <v>18</v>
      </c>
      <c r="C19" s="22" t="s">
        <v>2</v>
      </c>
      <c r="D19" s="22" t="s">
        <v>19</v>
      </c>
    </row>
    <row r="20" spans="1:4" ht="14.25">
      <c r="A20" s="23">
        <v>1</v>
      </c>
      <c r="B20" s="24" t="s">
        <v>82</v>
      </c>
      <c r="C20" s="26" t="s">
        <v>21</v>
      </c>
      <c r="D20" s="26"/>
    </row>
    <row r="21" spans="1:4" ht="30.75" customHeight="1">
      <c r="A21" s="23">
        <v>2</v>
      </c>
      <c r="B21" s="24" t="s">
        <v>86</v>
      </c>
      <c r="C21" s="26" t="s">
        <v>21</v>
      </c>
      <c r="D21" s="23"/>
    </row>
    <row r="22" spans="1:4" ht="14.25">
      <c r="A22" s="23">
        <v>3</v>
      </c>
      <c r="B22" s="24" t="s">
        <v>89</v>
      </c>
      <c r="C22" s="23" t="s">
        <v>21</v>
      </c>
      <c r="D22" s="23"/>
    </row>
    <row r="23" spans="1:4" ht="14.25">
      <c r="A23" s="23">
        <v>4</v>
      </c>
      <c r="B23" s="25" t="s">
        <v>90</v>
      </c>
      <c r="C23" s="23" t="s">
        <v>21</v>
      </c>
      <c r="D23" s="24"/>
    </row>
    <row r="24" spans="1:4" ht="14.25">
      <c r="A24" s="23">
        <v>5</v>
      </c>
      <c r="B24" s="25" t="s">
        <v>91</v>
      </c>
      <c r="C24" s="23" t="s">
        <v>21</v>
      </c>
      <c r="D24" s="23" t="s">
        <v>92</v>
      </c>
    </row>
    <row r="25" spans="1:4" ht="14.25">
      <c r="A25" s="23">
        <v>6</v>
      </c>
      <c r="B25" s="25" t="s">
        <v>93</v>
      </c>
      <c r="C25" s="23" t="s">
        <v>21</v>
      </c>
      <c r="D25" s="23" t="s">
        <v>94</v>
      </c>
    </row>
    <row r="26" spans="1:4" s="28" customFormat="1" ht="18">
      <c r="A26" s="45" t="s">
        <v>95</v>
      </c>
      <c r="B26" s="45"/>
      <c r="C26" s="45"/>
      <c r="D26" s="45"/>
    </row>
    <row r="27" spans="1:4" ht="15.75">
      <c r="A27" s="20" t="s">
        <v>1</v>
      </c>
      <c r="B27" s="21" t="s">
        <v>18</v>
      </c>
      <c r="C27" s="22" t="s">
        <v>2</v>
      </c>
      <c r="D27" s="22" t="s">
        <v>19</v>
      </c>
    </row>
    <row r="28" spans="1:4" ht="15">
      <c r="A28" s="33">
        <v>1</v>
      </c>
      <c r="B28" s="24" t="s">
        <v>82</v>
      </c>
      <c r="C28" s="26" t="s">
        <v>21</v>
      </c>
      <c r="D28" s="26"/>
    </row>
    <row r="29" spans="1:4" ht="15">
      <c r="A29" s="33">
        <v>2</v>
      </c>
      <c r="B29" s="25" t="s">
        <v>96</v>
      </c>
      <c r="C29" s="23" t="s">
        <v>21</v>
      </c>
      <c r="D29" s="23"/>
    </row>
    <row r="30" spans="1:4" ht="29.25">
      <c r="A30" s="33">
        <v>3</v>
      </c>
      <c r="B30" s="24" t="s">
        <v>86</v>
      </c>
      <c r="C30" s="26" t="s">
        <v>21</v>
      </c>
      <c r="D30" s="26"/>
    </row>
    <row r="31" spans="1:4" s="34" customFormat="1" ht="18">
      <c r="A31" s="46" t="s">
        <v>97</v>
      </c>
      <c r="B31" s="46"/>
      <c r="C31" s="46"/>
      <c r="D31" s="46"/>
    </row>
    <row r="32" spans="1:4" s="34" customFormat="1" ht="15.75">
      <c r="A32" s="20" t="s">
        <v>1</v>
      </c>
      <c r="B32" s="21" t="s">
        <v>18</v>
      </c>
      <c r="C32" s="22" t="s">
        <v>2</v>
      </c>
      <c r="D32" s="22" t="s">
        <v>19</v>
      </c>
    </row>
    <row r="33" spans="1:4" s="34" customFormat="1" ht="31.5" customHeight="1">
      <c r="A33" s="23">
        <v>1</v>
      </c>
      <c r="B33" s="24" t="s">
        <v>82</v>
      </c>
      <c r="C33" s="26" t="s">
        <v>21</v>
      </c>
      <c r="D33" s="26"/>
    </row>
    <row r="34" spans="1:4" s="34" customFormat="1" ht="28.5">
      <c r="A34" s="23">
        <v>2</v>
      </c>
      <c r="B34" s="24" t="s">
        <v>86</v>
      </c>
      <c r="C34" s="26" t="s">
        <v>21</v>
      </c>
      <c r="D34" s="26"/>
    </row>
    <row r="35" spans="1:4" ht="34.5" customHeight="1">
      <c r="A35" s="23">
        <v>3</v>
      </c>
      <c r="B35" s="25" t="s">
        <v>98</v>
      </c>
      <c r="C35" s="23" t="s">
        <v>21</v>
      </c>
      <c r="D35" s="26" t="s">
        <v>99</v>
      </c>
    </row>
    <row r="36" spans="1:4" ht="18">
      <c r="A36" s="46" t="s">
        <v>100</v>
      </c>
      <c r="B36" s="46"/>
      <c r="C36" s="46"/>
      <c r="D36" s="46"/>
    </row>
    <row r="37" spans="1:4" ht="15.75">
      <c r="A37" s="20" t="s">
        <v>1</v>
      </c>
      <c r="B37" s="21" t="s">
        <v>18</v>
      </c>
      <c r="C37" s="22" t="s">
        <v>2</v>
      </c>
      <c r="D37" s="22" t="s">
        <v>19</v>
      </c>
    </row>
    <row r="38" spans="1:4" ht="21" customHeight="1">
      <c r="A38" s="35">
        <v>1</v>
      </c>
      <c r="B38" s="24" t="s">
        <v>82</v>
      </c>
      <c r="C38" s="23" t="s">
        <v>21</v>
      </c>
      <c r="D38" s="23"/>
    </row>
    <row r="39" spans="1:4" ht="30.75" customHeight="1">
      <c r="A39" s="35">
        <v>2</v>
      </c>
      <c r="B39" s="24" t="s">
        <v>86</v>
      </c>
      <c r="C39" s="26" t="s">
        <v>21</v>
      </c>
      <c r="D39" s="26"/>
    </row>
    <row r="40" spans="1:4" ht="31.5" customHeight="1">
      <c r="A40" s="35">
        <v>3</v>
      </c>
      <c r="B40" s="36" t="s">
        <v>101</v>
      </c>
      <c r="C40" s="26" t="s">
        <v>21</v>
      </c>
      <c r="D40" s="26" t="s">
        <v>84</v>
      </c>
    </row>
    <row r="41" spans="1:4" ht="18">
      <c r="A41" s="46" t="s">
        <v>58</v>
      </c>
      <c r="B41" s="46"/>
      <c r="C41" s="46"/>
      <c r="D41" s="46"/>
    </row>
    <row r="42" spans="1:4" ht="15.75">
      <c r="A42" s="20" t="s">
        <v>1</v>
      </c>
      <c r="B42" s="21" t="s">
        <v>18</v>
      </c>
      <c r="C42" s="22" t="s">
        <v>2</v>
      </c>
      <c r="D42" s="22" t="s">
        <v>19</v>
      </c>
    </row>
    <row r="43" spans="1:4" ht="31.5" customHeight="1">
      <c r="A43" s="23">
        <v>1</v>
      </c>
      <c r="B43" s="24" t="s">
        <v>82</v>
      </c>
      <c r="C43" s="23" t="s">
        <v>21</v>
      </c>
      <c r="D43" s="23"/>
    </row>
    <row r="44" spans="1:4" ht="28.5">
      <c r="A44" s="23">
        <v>2</v>
      </c>
      <c r="B44" s="24" t="s">
        <v>86</v>
      </c>
      <c r="C44" s="26" t="s">
        <v>21</v>
      </c>
      <c r="D44" s="26"/>
    </row>
    <row r="45" spans="1:4" ht="28.5">
      <c r="A45" s="23">
        <v>3</v>
      </c>
      <c r="B45" s="25" t="s">
        <v>102</v>
      </c>
      <c r="C45" s="26" t="s">
        <v>21</v>
      </c>
      <c r="D45" s="23"/>
    </row>
    <row r="46" spans="1:4" ht="18">
      <c r="A46" s="46" t="s">
        <v>61</v>
      </c>
      <c r="B46" s="46"/>
      <c r="C46" s="46"/>
      <c r="D46" s="46"/>
    </row>
    <row r="47" spans="1:4" ht="38.25" customHeight="1">
      <c r="A47" s="23">
        <v>1</v>
      </c>
      <c r="B47" s="25" t="s">
        <v>103</v>
      </c>
      <c r="C47" s="26" t="s">
        <v>21</v>
      </c>
      <c r="D47" s="23"/>
    </row>
    <row r="48" spans="1:4" ht="28.5">
      <c r="A48" s="23">
        <v>2</v>
      </c>
      <c r="B48" s="24" t="s">
        <v>104</v>
      </c>
      <c r="C48" s="26" t="s">
        <v>21</v>
      </c>
      <c r="D48" s="26"/>
    </row>
    <row r="49" spans="1:4" ht="15">
      <c r="A49" s="37">
        <v>3</v>
      </c>
      <c r="B49" s="24" t="s">
        <v>82</v>
      </c>
      <c r="C49" s="23" t="s">
        <v>21</v>
      </c>
      <c r="D49" s="23"/>
    </row>
    <row r="50" spans="1:4" ht="29.25">
      <c r="A50" s="37">
        <v>4</v>
      </c>
      <c r="B50" s="24" t="s">
        <v>86</v>
      </c>
      <c r="C50" s="26" t="s">
        <v>21</v>
      </c>
      <c r="D50" s="26"/>
    </row>
    <row r="51" spans="1:4" ht="18">
      <c r="A51" s="46" t="s">
        <v>64</v>
      </c>
      <c r="B51" s="46"/>
      <c r="C51" s="46"/>
      <c r="D51" s="46"/>
    </row>
    <row r="52" spans="1:4" ht="15.75">
      <c r="A52" s="20" t="s">
        <v>1</v>
      </c>
      <c r="B52" s="21" t="s">
        <v>18</v>
      </c>
      <c r="C52" s="22" t="s">
        <v>2</v>
      </c>
      <c r="D52" s="22" t="s">
        <v>19</v>
      </c>
    </row>
    <row r="53" spans="1:4" ht="14.25">
      <c r="A53" s="23">
        <v>1</v>
      </c>
      <c r="B53" s="24" t="s">
        <v>82</v>
      </c>
      <c r="C53" s="23" t="s">
        <v>21</v>
      </c>
      <c r="D53" s="23"/>
    </row>
    <row r="54" spans="1:4" ht="33" customHeight="1">
      <c r="A54" s="23">
        <v>2</v>
      </c>
      <c r="B54" s="24" t="s">
        <v>86</v>
      </c>
      <c r="C54" s="26" t="s">
        <v>21</v>
      </c>
      <c r="D54" s="26"/>
    </row>
    <row r="55" spans="1:4" ht="29.25">
      <c r="A55" s="37">
        <v>3</v>
      </c>
      <c r="B55" s="24" t="s">
        <v>105</v>
      </c>
      <c r="C55" s="26" t="s">
        <v>21</v>
      </c>
      <c r="D55" s="26"/>
    </row>
    <row r="56" spans="1:4" ht="77.25" customHeight="1">
      <c r="A56" s="37">
        <v>4</v>
      </c>
      <c r="B56" s="24" t="s">
        <v>80</v>
      </c>
      <c r="C56" s="26" t="s">
        <v>21</v>
      </c>
      <c r="D56" s="38" t="s">
        <v>106</v>
      </c>
    </row>
    <row r="57" spans="1:4" ht="29.25">
      <c r="A57" s="37">
        <v>5</v>
      </c>
      <c r="B57" s="24" t="s">
        <v>107</v>
      </c>
      <c r="C57" s="26" t="s">
        <v>21</v>
      </c>
      <c r="D57" s="26" t="s">
        <v>108</v>
      </c>
    </row>
    <row r="58" spans="1:4" ht="15">
      <c r="A58" s="37">
        <v>6</v>
      </c>
      <c r="B58" s="24" t="s">
        <v>109</v>
      </c>
      <c r="C58" s="26" t="s">
        <v>21</v>
      </c>
      <c r="D58" s="26" t="s">
        <v>110</v>
      </c>
    </row>
    <row r="59" spans="1:4" ht="18">
      <c r="A59" s="46" t="s">
        <v>69</v>
      </c>
      <c r="B59" s="46"/>
      <c r="C59" s="46"/>
      <c r="D59" s="46"/>
    </row>
    <row r="60" spans="1:4" ht="14.25">
      <c r="A60" s="23">
        <v>1</v>
      </c>
      <c r="B60" s="25" t="s">
        <v>111</v>
      </c>
      <c r="C60" s="26" t="s">
        <v>21</v>
      </c>
      <c r="D60" s="23"/>
    </row>
    <row r="61" spans="1:4" ht="14.25">
      <c r="A61" s="23">
        <v>2</v>
      </c>
      <c r="B61" s="24" t="s">
        <v>82</v>
      </c>
      <c r="C61" s="23" t="s">
        <v>21</v>
      </c>
      <c r="D61" s="23"/>
    </row>
    <row r="62" spans="1:4" ht="29.25">
      <c r="A62" s="37">
        <v>3</v>
      </c>
      <c r="B62" s="24" t="s">
        <v>86</v>
      </c>
      <c r="C62" s="26" t="s">
        <v>21</v>
      </c>
      <c r="D62" s="26"/>
    </row>
    <row r="63" spans="1:4" ht="18">
      <c r="A63" s="46" t="s">
        <v>72</v>
      </c>
      <c r="B63" s="46"/>
      <c r="C63" s="46"/>
      <c r="D63" s="46"/>
    </row>
    <row r="64" spans="1:4" ht="14.25">
      <c r="A64" s="23">
        <v>1</v>
      </c>
      <c r="B64" s="24" t="s">
        <v>80</v>
      </c>
      <c r="C64" s="26" t="s">
        <v>21</v>
      </c>
      <c r="D64" s="26" t="s">
        <v>112</v>
      </c>
    </row>
    <row r="65" spans="1:4" ht="14.25">
      <c r="A65" s="23">
        <v>2</v>
      </c>
      <c r="B65" s="24" t="s">
        <v>82</v>
      </c>
      <c r="C65" s="23" t="s">
        <v>21</v>
      </c>
      <c r="D65" s="23"/>
    </row>
    <row r="66" spans="1:4" ht="29.25">
      <c r="A66" s="37">
        <v>3</v>
      </c>
      <c r="B66" s="24" t="s">
        <v>86</v>
      </c>
      <c r="C66" s="26" t="s">
        <v>21</v>
      </c>
      <c r="D66" s="26"/>
    </row>
  </sheetData>
  <sheetProtection selectLockedCells="1" selectUnlockedCells="1"/>
  <mergeCells count="12">
    <mergeCell ref="A36:D36"/>
    <mergeCell ref="A41:D41"/>
    <mergeCell ref="A46:D46"/>
    <mergeCell ref="A51:D51"/>
    <mergeCell ref="A59:D59"/>
    <mergeCell ref="A63:D63"/>
    <mergeCell ref="A1:D1"/>
    <mergeCell ref="A8:D8"/>
    <mergeCell ref="A14:D14"/>
    <mergeCell ref="A18:D18"/>
    <mergeCell ref="A26:D26"/>
    <mergeCell ref="A31:D31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6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2019-11-07T05:38:53Z</dcterms:modified>
  <cp:category/>
  <cp:version/>
  <cp:contentType/>
  <cp:contentStatus/>
</cp:coreProperties>
</file>